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SERWER-KOMPUTER\Faktury\Cenniki od STYCZEŃ 2023 NBP AKTUALNE\ALFA RK UNIDELTA\4,30\"/>
    </mc:Choice>
  </mc:AlternateContent>
  <xr:revisionPtr revIDLastSave="0" documentId="13_ncr:1_{8DEECB3F-90A4-4E47-824A-74BA6FE1A7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ZAWORY PP PN16 " sheetId="1" r:id="rId1"/>
  </sheets>
  <definedNames>
    <definedName name="_xlnm.Print_Area" localSheetId="0">'ZAWORY PP PN16 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8" i="1" s="1"/>
  <c r="E14" i="1" l="1"/>
  <c r="F14" i="1" s="1"/>
  <c r="E15" i="1"/>
  <c r="F15" i="1" s="1"/>
  <c r="E16" i="1"/>
  <c r="F16" i="1" s="1"/>
  <c r="E17" i="1"/>
  <c r="F17" i="1" s="1"/>
  <c r="E18" i="1"/>
  <c r="F18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52" i="1"/>
  <c r="F52" i="1" s="1"/>
  <c r="E53" i="1"/>
  <c r="F53" i="1" s="1"/>
  <c r="E54" i="1"/>
  <c r="F54" i="1" s="1"/>
  <c r="E13" i="1"/>
  <c r="F13" i="1" s="1"/>
</calcChain>
</file>

<file path=xl/sharedStrings.xml><?xml version="1.0" encoding="utf-8"?>
<sst xmlns="http://schemas.openxmlformats.org/spreadsheetml/2006/main" count="137" uniqueCount="59">
  <si>
    <t>Art. Nr</t>
  </si>
  <si>
    <t>Index</t>
  </si>
  <si>
    <t>Rozmiar</t>
  </si>
  <si>
    <t>Karton</t>
  </si>
  <si>
    <t>1/2"</t>
  </si>
  <si>
    <t>3/4"</t>
  </si>
  <si>
    <t>1"</t>
  </si>
  <si>
    <t>5/4"</t>
  </si>
  <si>
    <t>6/4"</t>
  </si>
  <si>
    <t>2"</t>
  </si>
  <si>
    <t>Strona internetowa:</t>
  </si>
  <si>
    <t>www.unidelta.pl</t>
  </si>
  <si>
    <t>Adres do zamówień:</t>
  </si>
  <si>
    <t>beta@unidelta.pl</t>
  </si>
  <si>
    <t>20°C</t>
  </si>
  <si>
    <t>16 bar (1,6 MPa)</t>
  </si>
  <si>
    <t>Temp. pracy:</t>
  </si>
  <si>
    <t>Ciśnienie pracy:</t>
  </si>
  <si>
    <t>Zawór  kulowy  PP  gw. w-w</t>
  </si>
  <si>
    <t>18VCFF</t>
  </si>
  <si>
    <t>Zawór  kulowy  PP  PE - PE</t>
  </si>
  <si>
    <t>18VCBB</t>
  </si>
  <si>
    <t>Zawór  kulowy  PP  PE - gw</t>
  </si>
  <si>
    <t>18VCBF</t>
  </si>
  <si>
    <t>Zawór kulowy  PP  PE-gz</t>
  </si>
  <si>
    <t>18VCBM</t>
  </si>
  <si>
    <t>Rabat</t>
  </si>
  <si>
    <t>18RGM</t>
  </si>
  <si>
    <t>Zawór kulowy czerpalny (ogrodowy) PP</t>
  </si>
  <si>
    <t>ZAWORY PP PN16</t>
  </si>
  <si>
    <t>ALFA - Ryszard Kroszel, Wilcze, Krakowska 20,  86-031 Osielsko (Bydgoszcz)  tel.: 52 362 00 92;  52 324 02 98, beta@unidelta.pl / www.unidelta.pl</t>
  </si>
  <si>
    <r>
      <t xml:space="preserve">Cena </t>
    </r>
    <r>
      <rPr>
        <b/>
        <sz val="9"/>
        <rFont val="Calibri"/>
        <family val="2"/>
        <charset val="238"/>
      </rPr>
      <t>€</t>
    </r>
    <r>
      <rPr>
        <b/>
        <sz val="9"/>
        <rFont val="Arial CE"/>
        <family val="2"/>
        <charset val="238"/>
      </rPr>
      <t xml:space="preserve"> netto</t>
    </r>
  </si>
  <si>
    <t>PN16</t>
  </si>
  <si>
    <t>20 x 20</t>
  </si>
  <si>
    <t>25 x 25</t>
  </si>
  <si>
    <t>32 x 32</t>
  </si>
  <si>
    <t>40 x 40</t>
  </si>
  <si>
    <t>50 x 50</t>
  </si>
  <si>
    <t>63 x 63</t>
  </si>
  <si>
    <t>75 x 75</t>
  </si>
  <si>
    <t>90 x 90</t>
  </si>
  <si>
    <t>110 x 110</t>
  </si>
  <si>
    <t>20 x 1/2"</t>
  </si>
  <si>
    <t>25 x 3/4"</t>
  </si>
  <si>
    <t xml:space="preserve">    32 x 1"</t>
  </si>
  <si>
    <t>40 x 5/4"</t>
  </si>
  <si>
    <t>50 x 6/4"</t>
  </si>
  <si>
    <t xml:space="preserve">    63 x 2"</t>
  </si>
  <si>
    <t>1/2 x 3/4"</t>
  </si>
  <si>
    <t>3/4 x 3/4"</t>
  </si>
  <si>
    <t xml:space="preserve">    3/4 x 1"</t>
  </si>
  <si>
    <t>Cena zł netto</t>
  </si>
  <si>
    <t>B</t>
  </si>
  <si>
    <t xml:space="preserve">Zawór kulowy czerpalny (ogrodowy) PP adapter wąż </t>
  </si>
  <si>
    <t>18RGX</t>
  </si>
  <si>
    <t>Cennik obowiązuje od dnia 01.01.2022</t>
  </si>
  <si>
    <t xml:space="preserve">2022//02 </t>
  </si>
  <si>
    <t xml:space="preserve">           ↓             Kurs Euro 4,30 obowiązuje w przedziale 4,30 - 4,39 dla NBP</t>
  </si>
  <si>
    <t>Kula mosiężna chromowana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</si>
</sst>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u/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Calibri"/>
      <family val="2"/>
      <charset val="238"/>
    </font>
    <font>
      <b/>
      <sz val="9"/>
      <color indexed="12"/>
      <name val="Arial CE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1">
    <xf numFmtId="0" fontId="1" fillId="0" borderId="0" xfId="0" applyFont="1"/>
    <xf numFmtId="0" fontId="7" fillId="0" borderId="0" xfId="0" applyFont="1"/>
    <xf numFmtId="0" fontId="8" fillId="0" borderId="0" xfId="0" applyFont="1"/>
    <xf numFmtId="0" fontId="10" fillId="0" borderId="0" xfId="4" applyFont="1"/>
    <xf numFmtId="0" fontId="15" fillId="0" borderId="0" xfId="0" applyFont="1"/>
    <xf numFmtId="0" fontId="3" fillId="0" borderId="0" xfId="0" applyFont="1" applyAlignment="1">
      <alignment horizontal="center"/>
    </xf>
    <xf numFmtId="0" fontId="17" fillId="0" borderId="0" xfId="2" applyFont="1" applyFill="1" applyAlignment="1" applyProtection="1">
      <alignment vertical="center"/>
    </xf>
    <xf numFmtId="0" fontId="18" fillId="0" borderId="0" xfId="2" applyFont="1" applyFill="1" applyAlignment="1" applyProtection="1">
      <alignment vertical="center"/>
    </xf>
    <xf numFmtId="0" fontId="19" fillId="0" borderId="0" xfId="4" applyFont="1"/>
    <xf numFmtId="0" fontId="4" fillId="0" borderId="2" xfId="4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3" fillId="0" borderId="0" xfId="3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17" fillId="0" borderId="0" xfId="2" applyFont="1" applyFill="1" applyAlignment="1" applyProtection="1">
      <alignment horizontal="left" vertical="center"/>
    </xf>
    <xf numFmtId="0" fontId="18" fillId="0" borderId="0" xfId="2" applyFont="1" applyFill="1" applyAlignment="1" applyProtection="1">
      <alignment horizontal="left" vertical="center"/>
    </xf>
    <xf numFmtId="0" fontId="19" fillId="0" borderId="0" xfId="4" applyFont="1" applyAlignment="1">
      <alignment horizontal="left"/>
    </xf>
    <xf numFmtId="0" fontId="24" fillId="0" borderId="0" xfId="4" applyFont="1"/>
    <xf numFmtId="0" fontId="3" fillId="0" borderId="14" xfId="0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26" fillId="0" borderId="5" xfId="5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26" fillId="0" borderId="2" xfId="5" applyNumberFormat="1" applyFont="1" applyFill="1" applyBorder="1" applyAlignment="1">
      <alignment horizontal="center" vertical="center"/>
    </xf>
    <xf numFmtId="2" fontId="6" fillId="0" borderId="2" xfId="4" applyNumberFormat="1" applyFont="1" applyBorder="1" applyAlignment="1">
      <alignment horizontal="center" vertical="center"/>
    </xf>
    <xf numFmtId="2" fontId="6" fillId="0" borderId="0" xfId="4" applyNumberFormat="1" applyFont="1" applyAlignment="1">
      <alignment horizontal="center" vertical="center"/>
    </xf>
    <xf numFmtId="9" fontId="12" fillId="2" borderId="2" xfId="6" applyFont="1" applyFill="1" applyBorder="1" applyAlignment="1">
      <alignment horizontal="center" vertical="center"/>
    </xf>
    <xf numFmtId="2" fontId="8" fillId="0" borderId="0" xfId="0" applyNumberFormat="1" applyFont="1"/>
    <xf numFmtId="2" fontId="21" fillId="0" borderId="0" xfId="0" applyNumberFormat="1" applyFont="1" applyAlignment="1">
      <alignment vertical="center"/>
    </xf>
    <xf numFmtId="2" fontId="4" fillId="0" borderId="2" xfId="5" applyNumberFormat="1" applyFont="1" applyFill="1" applyBorder="1" applyAlignment="1">
      <alignment horizontal="center" vertical="center"/>
    </xf>
    <xf numFmtId="2" fontId="4" fillId="0" borderId="2" xfId="4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4" fillId="0" borderId="0" xfId="4" applyNumberFormat="1" applyFont="1" applyAlignment="1">
      <alignment horizontal="center"/>
    </xf>
    <xf numFmtId="2" fontId="15" fillId="0" borderId="0" xfId="0" applyNumberFormat="1" applyFont="1"/>
    <xf numFmtId="2" fontId="20" fillId="0" borderId="0" xfId="0" applyNumberFormat="1" applyFont="1" applyAlignment="1">
      <alignment vertical="center"/>
    </xf>
    <xf numFmtId="2" fontId="11" fillId="0" borderId="2" xfId="1" applyNumberFormat="1" applyFont="1" applyFill="1" applyBorder="1" applyAlignment="1" applyProtection="1">
      <alignment horizontal="center" vertical="center"/>
    </xf>
    <xf numFmtId="2" fontId="11" fillId="0" borderId="4" xfId="1" applyNumberFormat="1" applyFont="1" applyFill="1" applyBorder="1" applyAlignment="1" applyProtection="1">
      <alignment horizontal="center" vertical="center"/>
    </xf>
    <xf numFmtId="2" fontId="11" fillId="0" borderId="3" xfId="1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</cellXfs>
  <cellStyles count="7">
    <cellStyle name="Dziesiętny" xfId="1" builtinId="3"/>
    <cellStyle name="Dziesiętny 2" xfId="5" xr:uid="{00000000-0005-0000-0000-000001000000}"/>
    <cellStyle name="Hiperłącze" xfId="2" builtinId="8"/>
    <cellStyle name="Normalny" xfId="0" builtinId="0"/>
    <cellStyle name="Normalny 4" xfId="3" xr:uid="{00000000-0005-0000-0000-000004000000}"/>
    <cellStyle name="Normalny_Arkusz1" xfId="4" xr:uid="{00000000-0005-0000-0000-000005000000}"/>
    <cellStyle name="Procentowy" xfId="6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466726</xdr:colOff>
      <xdr:row>1</xdr:row>
      <xdr:rowOff>9526</xdr:rowOff>
    </xdr:from>
    <xdr:to>
      <xdr:col>7</xdr:col>
      <xdr:colOff>495300</xdr:colOff>
      <xdr:row>3</xdr:row>
      <xdr:rowOff>41223</xdr:rowOff>
    </xdr:to>
    <xdr:pic>
      <xdr:nvPicPr>
        <xdr:cNvPr id="1875" name="Picture 269" descr="s5_logo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171451"/>
          <a:ext cx="2409824" cy="35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38100</xdr:rowOff>
    </xdr:from>
    <xdr:to>
      <xdr:col>4</xdr:col>
      <xdr:colOff>342900</xdr:colOff>
      <xdr:row>3</xdr:row>
      <xdr:rowOff>36904</xdr:rowOff>
    </xdr:to>
    <xdr:pic>
      <xdr:nvPicPr>
        <xdr:cNvPr id="1878" name="Obraz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8100"/>
          <a:ext cx="1838325" cy="484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20</xdr:row>
      <xdr:rowOff>9525</xdr:rowOff>
    </xdr:from>
    <xdr:to>
      <xdr:col>8</xdr:col>
      <xdr:colOff>1085850</xdr:colOff>
      <xdr:row>26</xdr:row>
      <xdr:rowOff>142875</xdr:rowOff>
    </xdr:to>
    <xdr:pic>
      <xdr:nvPicPr>
        <xdr:cNvPr id="4" name="Obraz 12" descr="compression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248025"/>
          <a:ext cx="1400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561975</xdr:colOff>
      <xdr:row>11</xdr:row>
      <xdr:rowOff>19050</xdr:rowOff>
    </xdr:from>
    <xdr:to>
      <xdr:col>8</xdr:col>
      <xdr:colOff>981075</xdr:colOff>
      <xdr:row>18</xdr:row>
      <xdr:rowOff>0</xdr:rowOff>
    </xdr:to>
    <xdr:pic>
      <xdr:nvPicPr>
        <xdr:cNvPr id="5" name="Obraz 16" descr="ppgf_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876425"/>
          <a:ext cx="1181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32</xdr:row>
      <xdr:rowOff>9525</xdr:rowOff>
    </xdr:from>
    <xdr:to>
      <xdr:col>8</xdr:col>
      <xdr:colOff>942975</xdr:colOff>
      <xdr:row>38</xdr:row>
      <xdr:rowOff>76200</xdr:rowOff>
    </xdr:to>
    <xdr:pic>
      <xdr:nvPicPr>
        <xdr:cNvPr id="6" name="Obraz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076825"/>
          <a:ext cx="1114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600075</xdr:colOff>
      <xdr:row>41</xdr:row>
      <xdr:rowOff>9525</xdr:rowOff>
    </xdr:from>
    <xdr:to>
      <xdr:col>8</xdr:col>
      <xdr:colOff>933450</xdr:colOff>
      <xdr:row>47</xdr:row>
      <xdr:rowOff>57150</xdr:rowOff>
    </xdr:to>
    <xdr:pic>
      <xdr:nvPicPr>
        <xdr:cNvPr id="7" name="Obraz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6467475"/>
          <a:ext cx="1095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48</xdr:row>
      <xdr:rowOff>38100</xdr:rowOff>
    </xdr:from>
    <xdr:to>
      <xdr:col>8</xdr:col>
      <xdr:colOff>685800</xdr:colOff>
      <xdr:row>55</xdr:row>
      <xdr:rowOff>57150</xdr:rowOff>
    </xdr:to>
    <xdr:pic>
      <xdr:nvPicPr>
        <xdr:cNvPr id="8" name="Immagine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562850"/>
          <a:ext cx="981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240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55</xdr:row>
      <xdr:rowOff>28574</xdr:rowOff>
    </xdr:from>
    <xdr:to>
      <xdr:col>8</xdr:col>
      <xdr:colOff>780229</xdr:colOff>
      <xdr:row>61</xdr:row>
      <xdr:rowOff>133349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0289AFD-BF32-449A-818D-1E25B8BAF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8629649"/>
          <a:ext cx="114217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delt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view="pageBreakPreview" zoomScaleSheetLayoutView="100" workbookViewId="0">
      <selection activeCell="F10" sqref="F10"/>
    </sheetView>
  </sheetViews>
  <sheetFormatPr defaultColWidth="9" defaultRowHeight="12"/>
  <cols>
    <col min="1" max="1" width="10.140625" style="2" customWidth="1"/>
    <col min="2" max="2" width="12.140625" style="2" customWidth="1"/>
    <col min="3" max="3" width="10.7109375" style="2" customWidth="1"/>
    <col min="4" max="5" width="12.140625" style="50" customWidth="1"/>
    <col min="6" max="6" width="12.140625" style="41" customWidth="1"/>
    <col min="7" max="8" width="11.42578125" style="2" customWidth="1"/>
    <col min="9" max="9" width="16.7109375" style="2" customWidth="1"/>
    <col min="10" max="10" width="12.5703125" style="2" customWidth="1"/>
    <col min="11" max="11" width="12.140625" style="2" customWidth="1"/>
    <col min="12" max="12" width="9" style="2" customWidth="1"/>
    <col min="13" max="16384" width="9" style="2"/>
  </cols>
  <sheetData>
    <row r="1" spans="1:11" ht="12.75" customHeight="1">
      <c r="A1" s="66" t="s">
        <v>55</v>
      </c>
      <c r="B1" s="67"/>
      <c r="I1" s="14" t="s">
        <v>10</v>
      </c>
      <c r="J1" s="30" t="s">
        <v>11</v>
      </c>
      <c r="K1" s="6"/>
    </row>
    <row r="2" spans="1:11">
      <c r="A2" s="68"/>
      <c r="B2" s="69"/>
      <c r="I2" s="16" t="s">
        <v>12</v>
      </c>
      <c r="J2" s="31" t="s">
        <v>13</v>
      </c>
      <c r="K2" s="7"/>
    </row>
    <row r="3" spans="1:11" ht="13.5" customHeight="1" thickBot="1">
      <c r="A3" s="70"/>
      <c r="B3" s="71"/>
      <c r="I3" s="8" t="s">
        <v>16</v>
      </c>
      <c r="J3" s="32" t="s">
        <v>14</v>
      </c>
      <c r="K3" s="8"/>
    </row>
    <row r="4" spans="1:11">
      <c r="A4" s="1"/>
      <c r="I4" s="8" t="s">
        <v>17</v>
      </c>
      <c r="J4" s="32" t="s">
        <v>15</v>
      </c>
      <c r="K4" s="8"/>
    </row>
    <row r="5" spans="1:11" ht="15.75">
      <c r="A5" s="4"/>
      <c r="B5" s="4"/>
      <c r="C5" s="4"/>
      <c r="D5" s="56"/>
      <c r="E5" s="51"/>
      <c r="F5" s="42"/>
      <c r="G5" s="4"/>
      <c r="I5" s="33" t="s">
        <v>58</v>
      </c>
      <c r="J5" s="8"/>
      <c r="K5" s="15"/>
    </row>
    <row r="6" spans="1:11" ht="15.75">
      <c r="A6" s="4"/>
      <c r="B6" s="4"/>
      <c r="C6" s="4"/>
      <c r="D6" s="56"/>
      <c r="E6" s="72" t="s">
        <v>29</v>
      </c>
      <c r="F6" s="72"/>
      <c r="G6" s="72"/>
      <c r="H6" s="72"/>
    </row>
    <row r="7" spans="1:11" ht="15.75">
      <c r="A7" s="5"/>
      <c r="C7" s="13"/>
      <c r="D7" s="57"/>
      <c r="F7" s="43"/>
    </row>
    <row r="8" spans="1:11" ht="12.75">
      <c r="A8" s="17" t="s">
        <v>56</v>
      </c>
      <c r="B8" s="62" t="s">
        <v>52</v>
      </c>
      <c r="C8" s="4"/>
      <c r="E8" s="78" t="s">
        <v>57</v>
      </c>
      <c r="F8" s="79"/>
      <c r="G8" s="79"/>
      <c r="H8" s="79"/>
      <c r="I8" s="80"/>
    </row>
    <row r="9" spans="1:11">
      <c r="A9" s="18" t="s">
        <v>0</v>
      </c>
      <c r="B9" s="18" t="s">
        <v>1</v>
      </c>
      <c r="C9" s="19" t="s">
        <v>2</v>
      </c>
      <c r="D9" s="52" t="s">
        <v>31</v>
      </c>
      <c r="E9" s="52" t="s">
        <v>51</v>
      </c>
      <c r="F9" s="44" t="s">
        <v>26</v>
      </c>
      <c r="G9" s="29" t="s">
        <v>3</v>
      </c>
      <c r="H9" s="74" t="s">
        <v>32</v>
      </c>
      <c r="I9" s="74"/>
      <c r="J9" s="20"/>
    </row>
    <row r="10" spans="1:11">
      <c r="A10" s="28"/>
      <c r="B10" s="20"/>
      <c r="C10" s="20"/>
      <c r="E10" s="40">
        <v>4.3</v>
      </c>
      <c r="F10" s="49">
        <v>0</v>
      </c>
      <c r="H10" s="3"/>
      <c r="I10" s="3"/>
      <c r="J10" s="20"/>
    </row>
    <row r="11" spans="1:11">
      <c r="A11" s="73" t="s">
        <v>18</v>
      </c>
      <c r="B11" s="73"/>
      <c r="C11" s="73"/>
      <c r="D11" s="73"/>
      <c r="E11" s="45"/>
      <c r="F11" s="45"/>
      <c r="G11" s="36"/>
      <c r="H11" s="20"/>
      <c r="I11" s="20"/>
      <c r="J11" s="20"/>
    </row>
    <row r="12" spans="1:11">
      <c r="A12" s="9" t="s">
        <v>19</v>
      </c>
      <c r="B12" s="19" t="s">
        <v>1</v>
      </c>
      <c r="C12" s="19" t="s">
        <v>2</v>
      </c>
      <c r="D12" s="52" t="s">
        <v>31</v>
      </c>
      <c r="E12" s="52" t="s">
        <v>51</v>
      </c>
      <c r="F12" s="46" t="s">
        <v>26</v>
      </c>
      <c r="G12" s="9" t="s">
        <v>3</v>
      </c>
      <c r="H12" s="20"/>
      <c r="I12" s="20"/>
      <c r="J12" s="20"/>
    </row>
    <row r="13" spans="1:11">
      <c r="A13" s="21" t="s">
        <v>19</v>
      </c>
      <c r="B13" s="21">
        <v>635001</v>
      </c>
      <c r="C13" s="21" t="s">
        <v>4</v>
      </c>
      <c r="D13" s="58">
        <v>7.13</v>
      </c>
      <c r="E13" s="53">
        <f>D13*$E$10</f>
        <v>30.658999999999999</v>
      </c>
      <c r="F13" s="47">
        <f>E13-(E13*$F$10)</f>
        <v>30.658999999999999</v>
      </c>
      <c r="G13" s="10">
        <v>50</v>
      </c>
      <c r="H13" s="20"/>
      <c r="I13" s="20"/>
      <c r="J13" s="20"/>
    </row>
    <row r="14" spans="1:11">
      <c r="A14" s="21" t="s">
        <v>19</v>
      </c>
      <c r="B14" s="21">
        <v>635002</v>
      </c>
      <c r="C14" s="21" t="s">
        <v>5</v>
      </c>
      <c r="D14" s="58">
        <v>8.629999999999999</v>
      </c>
      <c r="E14" s="53">
        <f t="shared" ref="E14:E54" si="0">D14*$E$10</f>
        <v>37.108999999999995</v>
      </c>
      <c r="F14" s="47">
        <f t="shared" ref="F14:F54" si="1">E14-(E14*$F$10)</f>
        <v>37.108999999999995</v>
      </c>
      <c r="G14" s="10">
        <v>40</v>
      </c>
      <c r="H14" s="20"/>
      <c r="I14" s="20"/>
      <c r="J14" s="20"/>
    </row>
    <row r="15" spans="1:11">
      <c r="A15" s="21" t="s">
        <v>19</v>
      </c>
      <c r="B15" s="21">
        <v>635003</v>
      </c>
      <c r="C15" s="21" t="s">
        <v>6</v>
      </c>
      <c r="D15" s="58">
        <v>12.379999999999999</v>
      </c>
      <c r="E15" s="53">
        <f t="shared" si="0"/>
        <v>53.233999999999995</v>
      </c>
      <c r="F15" s="47">
        <f t="shared" si="1"/>
        <v>53.233999999999995</v>
      </c>
      <c r="G15" s="11">
        <v>30</v>
      </c>
      <c r="H15" s="20"/>
      <c r="I15" s="20"/>
      <c r="J15" s="20"/>
    </row>
    <row r="16" spans="1:11">
      <c r="A16" s="21" t="s">
        <v>19</v>
      </c>
      <c r="B16" s="21">
        <v>635004</v>
      </c>
      <c r="C16" s="21" t="s">
        <v>7</v>
      </c>
      <c r="D16" s="58">
        <v>20.64</v>
      </c>
      <c r="E16" s="53">
        <f t="shared" si="0"/>
        <v>88.751999999999995</v>
      </c>
      <c r="F16" s="47">
        <f t="shared" si="1"/>
        <v>88.751999999999995</v>
      </c>
      <c r="G16" s="11">
        <v>20</v>
      </c>
      <c r="H16" s="20"/>
      <c r="I16" s="20"/>
      <c r="J16" s="20"/>
    </row>
    <row r="17" spans="1:10">
      <c r="A17" s="21" t="s">
        <v>19</v>
      </c>
      <c r="B17" s="21">
        <v>635005</v>
      </c>
      <c r="C17" s="21" t="s">
        <v>8</v>
      </c>
      <c r="D17" s="58">
        <v>29.81</v>
      </c>
      <c r="E17" s="53">
        <f t="shared" si="0"/>
        <v>128.18299999999999</v>
      </c>
      <c r="F17" s="47">
        <f t="shared" si="1"/>
        <v>128.18299999999999</v>
      </c>
      <c r="G17" s="11">
        <v>8</v>
      </c>
      <c r="H17" s="20"/>
      <c r="I17" s="20"/>
      <c r="J17" s="20"/>
    </row>
    <row r="18" spans="1:10">
      <c r="A18" s="21" t="s">
        <v>19</v>
      </c>
      <c r="B18" s="21">
        <v>635006</v>
      </c>
      <c r="C18" s="21" t="s">
        <v>9</v>
      </c>
      <c r="D18" s="59">
        <v>44.64</v>
      </c>
      <c r="E18" s="53">
        <f t="shared" si="0"/>
        <v>191.952</v>
      </c>
      <c r="F18" s="47">
        <f t="shared" si="1"/>
        <v>191.952</v>
      </c>
      <c r="G18" s="11">
        <v>7</v>
      </c>
      <c r="H18" s="20"/>
      <c r="I18" s="20"/>
      <c r="J18" s="20"/>
    </row>
    <row r="19" spans="1:10">
      <c r="A19" s="22"/>
      <c r="B19" s="22"/>
      <c r="C19" s="22"/>
      <c r="D19" s="60"/>
      <c r="E19" s="45"/>
      <c r="F19" s="45"/>
      <c r="G19" s="22"/>
      <c r="H19" s="20"/>
      <c r="I19" s="20"/>
      <c r="J19" s="20"/>
    </row>
    <row r="20" spans="1:10" ht="12.75" customHeight="1">
      <c r="A20" s="75" t="s">
        <v>20</v>
      </c>
      <c r="B20" s="75"/>
      <c r="C20" s="75"/>
      <c r="D20" s="76"/>
      <c r="E20" s="45"/>
      <c r="F20" s="45"/>
      <c r="G20" s="35"/>
      <c r="H20" s="20"/>
      <c r="I20" s="20"/>
      <c r="J20" s="20"/>
    </row>
    <row r="21" spans="1:10">
      <c r="A21" s="9" t="s">
        <v>21</v>
      </c>
      <c r="B21" s="9" t="s">
        <v>1</v>
      </c>
      <c r="C21" s="9" t="s">
        <v>2</v>
      </c>
      <c r="D21" s="52" t="s">
        <v>31</v>
      </c>
      <c r="E21" s="52" t="s">
        <v>51</v>
      </c>
      <c r="F21" s="46" t="s">
        <v>26</v>
      </c>
      <c r="G21" s="9" t="s">
        <v>3</v>
      </c>
      <c r="H21" s="20"/>
      <c r="I21" s="20"/>
      <c r="J21" s="20"/>
    </row>
    <row r="22" spans="1:10">
      <c r="A22" s="21" t="s">
        <v>21</v>
      </c>
      <c r="B22" s="21">
        <v>635101</v>
      </c>
      <c r="C22" s="21" t="s">
        <v>33</v>
      </c>
      <c r="D22" s="58">
        <v>10.7</v>
      </c>
      <c r="E22" s="53">
        <f t="shared" si="0"/>
        <v>46.01</v>
      </c>
      <c r="F22" s="47">
        <f t="shared" si="1"/>
        <v>46.01</v>
      </c>
      <c r="G22" s="10">
        <v>30</v>
      </c>
      <c r="H22" s="20"/>
      <c r="I22" s="20"/>
      <c r="J22" s="20"/>
    </row>
    <row r="23" spans="1:10">
      <c r="A23" s="21" t="s">
        <v>21</v>
      </c>
      <c r="B23" s="21">
        <v>635102</v>
      </c>
      <c r="C23" s="21" t="s">
        <v>34</v>
      </c>
      <c r="D23" s="58">
        <v>12.94</v>
      </c>
      <c r="E23" s="53">
        <f t="shared" si="0"/>
        <v>55.641999999999996</v>
      </c>
      <c r="F23" s="47">
        <f t="shared" si="1"/>
        <v>55.641999999999996</v>
      </c>
      <c r="G23" s="10">
        <v>20</v>
      </c>
      <c r="H23" s="20"/>
      <c r="I23" s="20"/>
      <c r="J23" s="20"/>
    </row>
    <row r="24" spans="1:10">
      <c r="A24" s="21" t="s">
        <v>21</v>
      </c>
      <c r="B24" s="21">
        <v>635103</v>
      </c>
      <c r="C24" s="21" t="s">
        <v>35</v>
      </c>
      <c r="D24" s="58">
        <v>17.78</v>
      </c>
      <c r="E24" s="53">
        <f t="shared" si="0"/>
        <v>76.454000000000008</v>
      </c>
      <c r="F24" s="47">
        <f t="shared" si="1"/>
        <v>76.454000000000008</v>
      </c>
      <c r="G24" s="10">
        <v>15</v>
      </c>
      <c r="H24" s="20"/>
      <c r="I24" s="20"/>
      <c r="J24" s="20"/>
    </row>
    <row r="25" spans="1:10">
      <c r="A25" s="21" t="s">
        <v>21</v>
      </c>
      <c r="B25" s="21">
        <v>635104</v>
      </c>
      <c r="C25" s="21" t="s">
        <v>36</v>
      </c>
      <c r="D25" s="58">
        <v>26.78</v>
      </c>
      <c r="E25" s="53">
        <f t="shared" si="0"/>
        <v>115.154</v>
      </c>
      <c r="F25" s="47">
        <f t="shared" si="1"/>
        <v>115.154</v>
      </c>
      <c r="G25" s="10">
        <v>10</v>
      </c>
      <c r="H25" s="20"/>
      <c r="I25" s="20"/>
      <c r="J25" s="20"/>
    </row>
    <row r="26" spans="1:10">
      <c r="A26" s="21" t="s">
        <v>21</v>
      </c>
      <c r="B26" s="21">
        <v>635105</v>
      </c>
      <c r="C26" s="21" t="s">
        <v>37</v>
      </c>
      <c r="D26" s="58">
        <v>35.35</v>
      </c>
      <c r="E26" s="53">
        <f t="shared" si="0"/>
        <v>152.005</v>
      </c>
      <c r="F26" s="47">
        <f t="shared" si="1"/>
        <v>152.005</v>
      </c>
      <c r="G26" s="10">
        <v>10</v>
      </c>
      <c r="H26" s="20"/>
      <c r="I26" s="20"/>
      <c r="J26" s="20"/>
    </row>
    <row r="27" spans="1:10">
      <c r="A27" s="21" t="s">
        <v>21</v>
      </c>
      <c r="B27" s="21">
        <v>635106</v>
      </c>
      <c r="C27" s="21" t="s">
        <v>38</v>
      </c>
      <c r="D27" s="58">
        <v>54.03</v>
      </c>
      <c r="E27" s="53">
        <f t="shared" si="0"/>
        <v>232.32900000000001</v>
      </c>
      <c r="F27" s="47">
        <f t="shared" si="1"/>
        <v>232.32900000000001</v>
      </c>
      <c r="G27" s="10">
        <v>6</v>
      </c>
      <c r="H27" s="20"/>
      <c r="I27" s="20"/>
      <c r="J27" s="20"/>
    </row>
    <row r="28" spans="1:10">
      <c r="A28" s="21" t="s">
        <v>21</v>
      </c>
      <c r="B28" s="21">
        <v>635107</v>
      </c>
      <c r="C28" s="21" t="s">
        <v>39</v>
      </c>
      <c r="D28" s="58">
        <v>116.4</v>
      </c>
      <c r="E28" s="53">
        <f t="shared" si="0"/>
        <v>500.52</v>
      </c>
      <c r="F28" s="47">
        <f t="shared" si="1"/>
        <v>500.52</v>
      </c>
      <c r="G28" s="10">
        <v>3</v>
      </c>
      <c r="H28" s="20"/>
      <c r="I28" s="20"/>
      <c r="J28" s="20"/>
    </row>
    <row r="29" spans="1:10">
      <c r="A29" s="21" t="s">
        <v>21</v>
      </c>
      <c r="B29" s="21">
        <v>635108</v>
      </c>
      <c r="C29" s="21" t="s">
        <v>40</v>
      </c>
      <c r="D29" s="58">
        <v>157.81</v>
      </c>
      <c r="E29" s="53">
        <f t="shared" si="0"/>
        <v>678.58299999999997</v>
      </c>
      <c r="F29" s="47">
        <f t="shared" si="1"/>
        <v>678.58299999999997</v>
      </c>
      <c r="G29" s="10">
        <v>4</v>
      </c>
      <c r="H29" s="20"/>
      <c r="I29" s="20"/>
      <c r="J29" s="20"/>
    </row>
    <row r="30" spans="1:10">
      <c r="A30" s="23" t="s">
        <v>21</v>
      </c>
      <c r="B30" s="23">
        <v>635109</v>
      </c>
      <c r="C30" s="23" t="s">
        <v>41</v>
      </c>
      <c r="D30" s="59">
        <v>277.2</v>
      </c>
      <c r="E30" s="53">
        <f t="shared" si="0"/>
        <v>1191.9599999999998</v>
      </c>
      <c r="F30" s="47">
        <f t="shared" si="1"/>
        <v>1191.9599999999998</v>
      </c>
      <c r="G30" s="10">
        <v>3</v>
      </c>
      <c r="H30" s="20"/>
      <c r="I30" s="20"/>
      <c r="J30" s="20"/>
    </row>
    <row r="31" spans="1:10">
      <c r="A31" s="24"/>
      <c r="B31" s="24"/>
      <c r="C31" s="24"/>
      <c r="D31" s="60"/>
      <c r="E31" s="45"/>
      <c r="F31" s="45"/>
      <c r="G31" s="22"/>
      <c r="H31" s="20"/>
      <c r="I31" s="20"/>
      <c r="J31" s="20"/>
    </row>
    <row r="32" spans="1:10">
      <c r="A32" s="77" t="s">
        <v>22</v>
      </c>
      <c r="B32" s="65"/>
      <c r="C32" s="65"/>
      <c r="D32" s="73"/>
      <c r="E32" s="45"/>
      <c r="F32" s="45"/>
      <c r="G32" s="36"/>
      <c r="H32" s="20"/>
      <c r="I32" s="20"/>
      <c r="J32" s="20"/>
    </row>
    <row r="33" spans="1:10">
      <c r="A33" s="9" t="s">
        <v>23</v>
      </c>
      <c r="B33" s="9" t="s">
        <v>1</v>
      </c>
      <c r="C33" s="9" t="s">
        <v>2</v>
      </c>
      <c r="D33" s="52" t="s">
        <v>31</v>
      </c>
      <c r="E33" s="52" t="s">
        <v>51</v>
      </c>
      <c r="F33" s="46" t="s">
        <v>26</v>
      </c>
      <c r="G33" s="9" t="s">
        <v>3</v>
      </c>
      <c r="H33" s="20"/>
      <c r="I33" s="20"/>
      <c r="J33" s="20"/>
    </row>
    <row r="34" spans="1:10">
      <c r="A34" s="21" t="s">
        <v>23</v>
      </c>
      <c r="B34" s="21">
        <v>635111</v>
      </c>
      <c r="C34" s="21" t="s">
        <v>42</v>
      </c>
      <c r="D34" s="58">
        <v>10.58</v>
      </c>
      <c r="E34" s="53">
        <f t="shared" si="0"/>
        <v>45.494</v>
      </c>
      <c r="F34" s="47">
        <f t="shared" si="1"/>
        <v>45.494</v>
      </c>
      <c r="G34" s="11">
        <v>40</v>
      </c>
      <c r="H34" s="20"/>
      <c r="I34" s="20"/>
      <c r="J34" s="20"/>
    </row>
    <row r="35" spans="1:10">
      <c r="A35" s="21" t="s">
        <v>23</v>
      </c>
      <c r="B35" s="21">
        <v>635112</v>
      </c>
      <c r="C35" s="21" t="s">
        <v>43</v>
      </c>
      <c r="D35" s="58">
        <v>12.01</v>
      </c>
      <c r="E35" s="53">
        <f t="shared" si="0"/>
        <v>51.642999999999994</v>
      </c>
      <c r="F35" s="47">
        <f t="shared" si="1"/>
        <v>51.642999999999994</v>
      </c>
      <c r="G35" s="11">
        <v>30</v>
      </c>
      <c r="H35" s="20"/>
      <c r="I35" s="20"/>
      <c r="J35" s="20"/>
    </row>
    <row r="36" spans="1:10">
      <c r="A36" s="21" t="s">
        <v>23</v>
      </c>
      <c r="B36" s="21">
        <v>635113</v>
      </c>
      <c r="C36" s="37" t="s">
        <v>44</v>
      </c>
      <c r="D36" s="58">
        <v>14.82</v>
      </c>
      <c r="E36" s="53">
        <f t="shared" si="0"/>
        <v>63.725999999999999</v>
      </c>
      <c r="F36" s="47">
        <f t="shared" si="1"/>
        <v>63.725999999999999</v>
      </c>
      <c r="G36" s="11">
        <v>20</v>
      </c>
      <c r="H36" s="20"/>
      <c r="I36" s="20"/>
      <c r="J36" s="20"/>
    </row>
    <row r="37" spans="1:10">
      <c r="A37" s="21" t="s">
        <v>23</v>
      </c>
      <c r="B37" s="21">
        <v>635114</v>
      </c>
      <c r="C37" s="21" t="s">
        <v>45</v>
      </c>
      <c r="D37" s="58">
        <v>25.330000000000002</v>
      </c>
      <c r="E37" s="53">
        <f t="shared" si="0"/>
        <v>108.919</v>
      </c>
      <c r="F37" s="47">
        <f t="shared" si="1"/>
        <v>108.919</v>
      </c>
      <c r="G37" s="11">
        <v>12</v>
      </c>
      <c r="H37" s="20"/>
      <c r="I37" s="20"/>
      <c r="J37" s="20"/>
    </row>
    <row r="38" spans="1:10">
      <c r="A38" s="21" t="s">
        <v>23</v>
      </c>
      <c r="B38" s="21">
        <v>635115</v>
      </c>
      <c r="C38" s="21" t="s">
        <v>46</v>
      </c>
      <c r="D38" s="58">
        <v>32.67</v>
      </c>
      <c r="E38" s="53">
        <f t="shared" si="0"/>
        <v>140.48099999999999</v>
      </c>
      <c r="F38" s="47">
        <f t="shared" si="1"/>
        <v>140.48099999999999</v>
      </c>
      <c r="G38" s="11">
        <v>6</v>
      </c>
      <c r="H38" s="20"/>
      <c r="I38" s="20"/>
      <c r="J38" s="20"/>
    </row>
    <row r="39" spans="1:10">
      <c r="A39" s="23" t="s">
        <v>23</v>
      </c>
      <c r="B39" s="23">
        <v>635116</v>
      </c>
      <c r="C39" s="38" t="s">
        <v>47</v>
      </c>
      <c r="D39" s="59">
        <v>52.33</v>
      </c>
      <c r="E39" s="53">
        <f t="shared" si="0"/>
        <v>225.01899999999998</v>
      </c>
      <c r="F39" s="47">
        <f t="shared" si="1"/>
        <v>225.01899999999998</v>
      </c>
      <c r="G39" s="11">
        <v>8</v>
      </c>
      <c r="H39" s="20"/>
      <c r="I39" s="20"/>
      <c r="J39" s="20"/>
    </row>
    <row r="40" spans="1:10" ht="12.75" customHeight="1">
      <c r="A40" s="24"/>
      <c r="B40" s="24"/>
      <c r="C40" s="24"/>
      <c r="D40" s="60"/>
      <c r="E40" s="45"/>
      <c r="F40" s="45"/>
      <c r="G40" s="24"/>
      <c r="H40" s="20"/>
      <c r="I40" s="20"/>
      <c r="J40" s="20"/>
    </row>
    <row r="41" spans="1:10" ht="12.75" customHeight="1">
      <c r="A41" s="65" t="s">
        <v>24</v>
      </c>
      <c r="B41" s="65"/>
      <c r="C41" s="65"/>
      <c r="D41" s="73"/>
      <c r="E41" s="45"/>
      <c r="F41" s="45"/>
      <c r="G41" s="34"/>
      <c r="H41" s="20"/>
      <c r="I41" s="20"/>
      <c r="J41" s="20"/>
    </row>
    <row r="42" spans="1:10">
      <c r="A42" s="9" t="s">
        <v>25</v>
      </c>
      <c r="B42" s="9" t="s">
        <v>1</v>
      </c>
      <c r="C42" s="9" t="s">
        <v>2</v>
      </c>
      <c r="D42" s="52" t="s">
        <v>31</v>
      </c>
      <c r="E42" s="52" t="s">
        <v>51</v>
      </c>
      <c r="F42" s="46" t="s">
        <v>26</v>
      </c>
      <c r="G42" s="25" t="s">
        <v>3</v>
      </c>
      <c r="H42" s="20"/>
      <c r="I42" s="20"/>
      <c r="J42" s="20"/>
    </row>
    <row r="43" spans="1:10">
      <c r="A43" s="21" t="s">
        <v>25</v>
      </c>
      <c r="B43" s="21">
        <v>635121</v>
      </c>
      <c r="C43" s="21" t="s">
        <v>42</v>
      </c>
      <c r="D43" s="58">
        <v>10.43</v>
      </c>
      <c r="E43" s="53">
        <f t="shared" si="0"/>
        <v>44.848999999999997</v>
      </c>
      <c r="F43" s="47">
        <f t="shared" si="1"/>
        <v>44.848999999999997</v>
      </c>
      <c r="G43" s="11">
        <v>40</v>
      </c>
      <c r="H43" s="20"/>
      <c r="I43" s="20"/>
      <c r="J43" s="20"/>
    </row>
    <row r="44" spans="1:10">
      <c r="A44" s="21" t="s">
        <v>25</v>
      </c>
      <c r="B44" s="21">
        <v>635122</v>
      </c>
      <c r="C44" s="21" t="s">
        <v>43</v>
      </c>
      <c r="D44" s="58">
        <v>12.01</v>
      </c>
      <c r="E44" s="53">
        <f t="shared" si="0"/>
        <v>51.642999999999994</v>
      </c>
      <c r="F44" s="47">
        <f t="shared" si="1"/>
        <v>51.642999999999994</v>
      </c>
      <c r="G44" s="11">
        <v>30</v>
      </c>
      <c r="H44" s="20"/>
      <c r="I44" s="20"/>
      <c r="J44" s="20"/>
    </row>
    <row r="45" spans="1:10">
      <c r="A45" s="21" t="s">
        <v>25</v>
      </c>
      <c r="B45" s="21">
        <v>635123</v>
      </c>
      <c r="C45" s="37" t="s">
        <v>44</v>
      </c>
      <c r="D45" s="58">
        <v>15.43</v>
      </c>
      <c r="E45" s="53">
        <f t="shared" si="0"/>
        <v>66.34899999999999</v>
      </c>
      <c r="F45" s="47">
        <f t="shared" si="1"/>
        <v>66.34899999999999</v>
      </c>
      <c r="G45" s="11">
        <v>20</v>
      </c>
      <c r="H45" s="20"/>
      <c r="I45" s="20"/>
      <c r="J45" s="20"/>
    </row>
    <row r="46" spans="1:10">
      <c r="A46" s="21" t="s">
        <v>25</v>
      </c>
      <c r="B46" s="21">
        <v>635124</v>
      </c>
      <c r="C46" s="21" t="s">
        <v>45</v>
      </c>
      <c r="D46" s="58">
        <v>26.860000000000003</v>
      </c>
      <c r="E46" s="53">
        <f t="shared" si="0"/>
        <v>115.498</v>
      </c>
      <c r="F46" s="47">
        <f t="shared" si="1"/>
        <v>115.498</v>
      </c>
      <c r="G46" s="11">
        <v>12</v>
      </c>
      <c r="H46" s="20"/>
      <c r="I46" s="20"/>
      <c r="J46" s="20"/>
    </row>
    <row r="47" spans="1:10">
      <c r="A47" s="21" t="s">
        <v>25</v>
      </c>
      <c r="B47" s="21">
        <v>635125</v>
      </c>
      <c r="C47" s="21" t="s">
        <v>46</v>
      </c>
      <c r="D47" s="58">
        <v>33.03</v>
      </c>
      <c r="E47" s="53">
        <f t="shared" si="0"/>
        <v>142.029</v>
      </c>
      <c r="F47" s="47">
        <f t="shared" si="1"/>
        <v>142.029</v>
      </c>
      <c r="G47" s="11">
        <v>6</v>
      </c>
      <c r="H47" s="20"/>
      <c r="I47" s="20"/>
      <c r="J47" s="20"/>
    </row>
    <row r="48" spans="1:10">
      <c r="A48" s="23" t="s">
        <v>25</v>
      </c>
      <c r="B48" s="23">
        <v>635126</v>
      </c>
      <c r="C48" s="38" t="s">
        <v>47</v>
      </c>
      <c r="D48" s="59">
        <v>53.64</v>
      </c>
      <c r="E48" s="53">
        <f t="shared" si="0"/>
        <v>230.65199999999999</v>
      </c>
      <c r="F48" s="47">
        <f t="shared" si="1"/>
        <v>230.65199999999999</v>
      </c>
      <c r="G48" s="11">
        <v>8</v>
      </c>
      <c r="H48" s="20"/>
      <c r="I48" s="20"/>
      <c r="J48" s="20"/>
    </row>
    <row r="49" spans="1:10">
      <c r="A49" s="24"/>
      <c r="B49" s="24"/>
      <c r="C49" s="24"/>
      <c r="D49" s="60"/>
      <c r="E49" s="45"/>
      <c r="F49" s="45"/>
      <c r="G49" s="22"/>
      <c r="H49" s="20"/>
      <c r="I49" s="20"/>
      <c r="J49" s="20"/>
    </row>
    <row r="50" spans="1:10" ht="12.75" customHeight="1">
      <c r="A50" s="65" t="s">
        <v>28</v>
      </c>
      <c r="B50" s="65"/>
      <c r="C50" s="65"/>
      <c r="D50" s="73"/>
      <c r="E50" s="73"/>
      <c r="F50" s="45"/>
      <c r="G50" s="36"/>
      <c r="H50" s="20"/>
      <c r="I50" s="20"/>
      <c r="J50" s="20"/>
    </row>
    <row r="51" spans="1:10">
      <c r="A51" s="9" t="s">
        <v>27</v>
      </c>
      <c r="B51" s="9" t="s">
        <v>1</v>
      </c>
      <c r="C51" s="9" t="s">
        <v>2</v>
      </c>
      <c r="D51" s="52" t="s">
        <v>31</v>
      </c>
      <c r="E51" s="52" t="s">
        <v>51</v>
      </c>
      <c r="F51" s="46" t="s">
        <v>26</v>
      </c>
      <c r="G51" s="9" t="s">
        <v>3</v>
      </c>
      <c r="H51" s="20"/>
      <c r="I51" s="20"/>
      <c r="J51" s="20"/>
    </row>
    <row r="52" spans="1:10">
      <c r="A52" s="26" t="s">
        <v>27</v>
      </c>
      <c r="B52" s="26">
        <v>635021</v>
      </c>
      <c r="C52" s="26" t="s">
        <v>48</v>
      </c>
      <c r="D52" s="61">
        <v>11.36</v>
      </c>
      <c r="E52" s="53">
        <f t="shared" si="0"/>
        <v>48.847999999999999</v>
      </c>
      <c r="F52" s="47">
        <f t="shared" si="1"/>
        <v>48.847999999999999</v>
      </c>
      <c r="G52" s="12">
        <v>45</v>
      </c>
      <c r="H52" s="20"/>
      <c r="I52" s="20"/>
      <c r="J52" s="20"/>
    </row>
    <row r="53" spans="1:10">
      <c r="A53" s="26" t="s">
        <v>27</v>
      </c>
      <c r="B53" s="26">
        <v>635023</v>
      </c>
      <c r="C53" s="26" t="s">
        <v>49</v>
      </c>
      <c r="D53" s="61">
        <v>14.74</v>
      </c>
      <c r="E53" s="53">
        <f t="shared" si="0"/>
        <v>63.381999999999998</v>
      </c>
      <c r="F53" s="47">
        <f t="shared" si="1"/>
        <v>63.381999999999998</v>
      </c>
      <c r="G53" s="12">
        <v>45</v>
      </c>
      <c r="H53" s="20"/>
      <c r="I53" s="20"/>
      <c r="J53" s="20"/>
    </row>
    <row r="54" spans="1:10">
      <c r="A54" s="26" t="s">
        <v>27</v>
      </c>
      <c r="B54" s="26">
        <v>635025</v>
      </c>
      <c r="C54" s="39" t="s">
        <v>50</v>
      </c>
      <c r="D54" s="61">
        <v>15.14</v>
      </c>
      <c r="E54" s="53">
        <f t="shared" si="0"/>
        <v>65.102000000000004</v>
      </c>
      <c r="F54" s="47">
        <f t="shared" si="1"/>
        <v>65.102000000000004</v>
      </c>
      <c r="G54" s="12">
        <v>45</v>
      </c>
      <c r="H54" s="20"/>
      <c r="I54" s="20"/>
      <c r="J54" s="20"/>
    </row>
    <row r="55" spans="1:10">
      <c r="A55" s="20"/>
      <c r="B55" s="20"/>
      <c r="C55" s="20"/>
      <c r="D55" s="54"/>
      <c r="E55" s="54"/>
      <c r="G55" s="20"/>
      <c r="H55" s="20"/>
      <c r="I55" s="20"/>
      <c r="J55" s="20"/>
    </row>
    <row r="56" spans="1:10">
      <c r="A56" s="65" t="s">
        <v>53</v>
      </c>
      <c r="B56" s="65"/>
      <c r="C56" s="65"/>
      <c r="D56" s="65"/>
      <c r="E56" s="65"/>
      <c r="F56" s="65"/>
      <c r="G56" s="63"/>
      <c r="H56" s="20"/>
      <c r="I56" s="20"/>
      <c r="J56" s="20"/>
    </row>
    <row r="57" spans="1:10">
      <c r="A57" s="64" t="s">
        <v>54</v>
      </c>
      <c r="B57" s="9" t="s">
        <v>1</v>
      </c>
      <c r="C57" s="9" t="s">
        <v>2</v>
      </c>
      <c r="D57" s="52" t="s">
        <v>31</v>
      </c>
      <c r="E57" s="52" t="s">
        <v>51</v>
      </c>
      <c r="F57" s="46" t="s">
        <v>26</v>
      </c>
      <c r="G57" s="9" t="s">
        <v>3</v>
      </c>
      <c r="H57" s="20"/>
      <c r="I57" s="20"/>
      <c r="J57" s="20"/>
    </row>
    <row r="58" spans="1:10">
      <c r="A58" s="26" t="s">
        <v>54</v>
      </c>
      <c r="B58" s="26">
        <v>635031</v>
      </c>
      <c r="C58" s="26" t="s">
        <v>48</v>
      </c>
      <c r="D58" s="61">
        <v>13.93</v>
      </c>
      <c r="E58" s="53">
        <f t="shared" ref="E58:E60" si="2">D58*$E$10</f>
        <v>59.898999999999994</v>
      </c>
      <c r="F58" s="47">
        <f t="shared" ref="F58:F60" si="3">E58-(E58*$F$10)</f>
        <v>59.898999999999994</v>
      </c>
      <c r="G58" s="12">
        <v>45</v>
      </c>
      <c r="H58" s="20"/>
      <c r="I58" s="20"/>
      <c r="J58" s="20"/>
    </row>
    <row r="59" spans="1:10">
      <c r="A59" s="26" t="s">
        <v>54</v>
      </c>
      <c r="B59" s="26">
        <v>635033</v>
      </c>
      <c r="C59" s="26" t="s">
        <v>49</v>
      </c>
      <c r="D59" s="61">
        <v>15.54</v>
      </c>
      <c r="E59" s="53">
        <f t="shared" si="2"/>
        <v>66.821999999999989</v>
      </c>
      <c r="F59" s="47">
        <f t="shared" si="3"/>
        <v>66.821999999999989</v>
      </c>
      <c r="G59" s="12">
        <v>45</v>
      </c>
      <c r="H59" s="20"/>
      <c r="I59" s="20"/>
      <c r="J59" s="20"/>
    </row>
    <row r="60" spans="1:10">
      <c r="A60" s="26" t="s">
        <v>54</v>
      </c>
      <c r="B60" s="26">
        <v>635035</v>
      </c>
      <c r="C60" s="39" t="s">
        <v>50</v>
      </c>
      <c r="D60" s="61">
        <v>17.03</v>
      </c>
      <c r="E60" s="53">
        <f t="shared" si="2"/>
        <v>73.228999999999999</v>
      </c>
      <c r="F60" s="47">
        <f t="shared" si="3"/>
        <v>73.228999999999999</v>
      </c>
      <c r="G60" s="12">
        <v>45</v>
      </c>
      <c r="H60" s="20"/>
      <c r="I60" s="20"/>
      <c r="J60" s="20"/>
    </row>
    <row r="61" spans="1:10">
      <c r="A61" s="20"/>
      <c r="B61" s="20"/>
      <c r="C61" s="20"/>
      <c r="D61" s="54"/>
      <c r="E61" s="54"/>
      <c r="G61" s="20"/>
      <c r="H61" s="20"/>
      <c r="I61" s="20"/>
      <c r="J61" s="20"/>
    </row>
    <row r="62" spans="1:10">
      <c r="A62" s="20"/>
      <c r="B62" s="20"/>
      <c r="C62" s="20"/>
      <c r="D62" s="54"/>
      <c r="E62" s="54"/>
      <c r="G62" s="20"/>
      <c r="H62" s="20"/>
      <c r="I62" s="20"/>
      <c r="J62" s="20"/>
    </row>
    <row r="63" spans="1:10">
      <c r="A63" s="20"/>
      <c r="B63" s="20"/>
      <c r="C63" s="20"/>
      <c r="D63" s="54"/>
      <c r="E63" s="54"/>
      <c r="G63" s="20"/>
      <c r="H63" s="20"/>
      <c r="I63" s="20"/>
      <c r="J63" s="20"/>
    </row>
    <row r="64" spans="1:10">
      <c r="A64" s="20"/>
      <c r="B64" s="20"/>
      <c r="C64" s="20"/>
      <c r="D64" s="54"/>
      <c r="E64" s="54"/>
      <c r="G64" s="20"/>
      <c r="H64" s="20"/>
      <c r="I64" s="20"/>
      <c r="J64" s="20"/>
    </row>
    <row r="65" spans="1:10">
      <c r="A65" s="20"/>
      <c r="B65" s="20"/>
      <c r="C65" s="20"/>
      <c r="D65" s="54"/>
      <c r="E65" s="54"/>
      <c r="G65" s="20"/>
      <c r="H65" s="20"/>
      <c r="I65" s="20"/>
      <c r="J65" s="20"/>
    </row>
    <row r="66" spans="1:10">
      <c r="A66" s="20"/>
      <c r="B66" s="20"/>
      <c r="C66" s="20"/>
      <c r="D66" s="54"/>
      <c r="E66" s="54"/>
      <c r="G66" s="20"/>
      <c r="H66" s="20"/>
      <c r="I66" s="20"/>
      <c r="J66" s="20"/>
    </row>
    <row r="67" spans="1:10">
      <c r="A67" s="20"/>
      <c r="B67" s="20"/>
      <c r="C67" s="20"/>
      <c r="D67" s="54"/>
      <c r="E67" s="54"/>
      <c r="G67" s="20"/>
      <c r="H67" s="20"/>
      <c r="I67" s="20"/>
      <c r="J67" s="20"/>
    </row>
    <row r="68" spans="1:10">
      <c r="A68" s="20"/>
      <c r="B68" s="20"/>
      <c r="C68" s="20"/>
      <c r="D68" s="54"/>
      <c r="E68" s="54"/>
      <c r="G68" s="20"/>
      <c r="H68" s="20"/>
      <c r="I68" s="20"/>
      <c r="J68" s="20"/>
    </row>
    <row r="69" spans="1:10">
      <c r="A69" s="20"/>
      <c r="B69" s="20"/>
      <c r="C69" s="20"/>
      <c r="D69" s="54"/>
      <c r="E69" s="54"/>
      <c r="G69" s="20"/>
      <c r="H69" s="20"/>
      <c r="I69" s="20"/>
      <c r="J69" s="20"/>
    </row>
    <row r="70" spans="1:10">
      <c r="A70" s="20"/>
      <c r="B70" s="20"/>
      <c r="C70" s="20"/>
      <c r="D70" s="54"/>
      <c r="E70" s="54"/>
      <c r="G70" s="20"/>
      <c r="H70" s="20"/>
      <c r="I70" s="20"/>
      <c r="J70" s="20"/>
    </row>
    <row r="71" spans="1:10">
      <c r="A71" s="20"/>
      <c r="B71" s="20"/>
      <c r="C71" s="20"/>
      <c r="D71" s="54"/>
      <c r="E71" s="54"/>
      <c r="G71" s="20"/>
      <c r="H71" s="20"/>
      <c r="I71" s="20"/>
      <c r="J71" s="20"/>
    </row>
    <row r="72" spans="1:10">
      <c r="A72" s="20"/>
      <c r="B72" s="20"/>
      <c r="C72" s="20"/>
      <c r="D72" s="54"/>
      <c r="E72" s="54"/>
      <c r="G72" s="20"/>
      <c r="H72" s="20"/>
      <c r="I72" s="20"/>
      <c r="J72" s="20"/>
    </row>
    <row r="73" spans="1:10" ht="12" customHeight="1">
      <c r="A73" s="20"/>
      <c r="B73" s="20"/>
      <c r="C73" s="20"/>
      <c r="D73" s="54"/>
      <c r="E73" s="54"/>
      <c r="G73" s="20"/>
      <c r="H73" s="20"/>
      <c r="I73" s="20"/>
      <c r="J73" s="20"/>
    </row>
    <row r="74" spans="1:10">
      <c r="A74" s="20"/>
      <c r="B74" s="20"/>
      <c r="C74" s="20"/>
      <c r="D74" s="54"/>
      <c r="E74" s="54"/>
      <c r="G74" s="20"/>
      <c r="H74" s="20"/>
      <c r="I74" s="20"/>
      <c r="J74" s="20"/>
    </row>
    <row r="75" spans="1:10">
      <c r="A75" s="20"/>
      <c r="B75" s="20"/>
      <c r="C75" s="20"/>
      <c r="D75" s="54"/>
      <c r="E75" s="54"/>
      <c r="G75" s="20"/>
      <c r="H75" s="20"/>
      <c r="I75" s="20"/>
      <c r="J75" s="20"/>
    </row>
    <row r="76" spans="1:10">
      <c r="A76" s="20"/>
      <c r="B76" s="20"/>
      <c r="C76" s="20"/>
      <c r="D76" s="54"/>
      <c r="E76" s="54"/>
      <c r="G76" s="20"/>
      <c r="H76" s="20"/>
      <c r="I76" s="20"/>
      <c r="J76" s="20"/>
    </row>
    <row r="77" spans="1:10">
      <c r="A77" s="27" t="s">
        <v>30</v>
      </c>
      <c r="B77" s="20"/>
      <c r="C77" s="20"/>
      <c r="D77" s="54"/>
      <c r="E77" s="54"/>
      <c r="G77" s="20"/>
      <c r="H77" s="20"/>
      <c r="I77" s="20"/>
      <c r="J77" s="20"/>
    </row>
    <row r="78" spans="1:10">
      <c r="A78" s="27"/>
      <c r="B78" s="20"/>
      <c r="C78" s="20"/>
      <c r="D78" s="54"/>
      <c r="E78" s="54"/>
      <c r="G78" s="20"/>
      <c r="H78" s="20"/>
      <c r="I78" s="20"/>
      <c r="J78" s="20"/>
    </row>
    <row r="95" spans="12:12">
      <c r="L95" s="3"/>
    </row>
    <row r="96" spans="12:12">
      <c r="L96" s="3"/>
    </row>
    <row r="97" spans="5:6">
      <c r="E97" s="55"/>
      <c r="F97" s="48"/>
    </row>
  </sheetData>
  <mergeCells count="10">
    <mergeCell ref="A56:F56"/>
    <mergeCell ref="A1:B3"/>
    <mergeCell ref="E6:H6"/>
    <mergeCell ref="A41:D41"/>
    <mergeCell ref="A50:E50"/>
    <mergeCell ref="H9:I9"/>
    <mergeCell ref="A11:D11"/>
    <mergeCell ref="A20:D20"/>
    <mergeCell ref="A32:D32"/>
    <mergeCell ref="E8:I8"/>
  </mergeCells>
  <phoneticPr fontId="0" type="noConversion"/>
  <hyperlinks>
    <hyperlink ref="J1" r:id="rId1" xr:uid="{00000000-0004-0000-0000-000000000000}"/>
  </hyperlinks>
  <pageMargins left="0.47244094488188981" right="0.23622047244094491" top="0.74803149606299213" bottom="0.74803149606299213" header="0.31496062992125984" footer="0.31496062992125984"/>
  <pageSetup paperSize="9" scale="79" firstPageNumber="0" fitToHeight="0" orientation="portrait" verticalDpi="300" r:id="rId2"/>
  <headerFooter alignWithMargins="0"/>
  <colBreaks count="1" manualBreakCount="1">
    <brk id="10" max="76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ZAWORY PP PN16 </vt:lpstr>
      <vt:lpstr>'ZAWORY PP PN16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Alfa</cp:lastModifiedBy>
  <cp:revision>1</cp:revision>
  <cp:lastPrinted>2020-06-29T05:07:56Z</cp:lastPrinted>
  <dcterms:created xsi:type="dcterms:W3CDTF">2005-01-19T18:18:50Z</dcterms:created>
  <dcterms:modified xsi:type="dcterms:W3CDTF">2023-05-26T05:48:08Z</dcterms:modified>
</cp:coreProperties>
</file>